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DESPESA DIRETA\87547\"/>
    </mc:Choice>
  </mc:AlternateContent>
  <xr:revisionPtr revIDLastSave="0" documentId="13_ncr:1_{3CD4C489-6A66-4780-A328-E7E025131AF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6" r:id="rId1"/>
    <sheet name="ORDEM BANCÁRIA" sheetId="7" r:id="rId2"/>
    <sheet name="FLUXO DE CAIXA" sheetId="8" r:id="rId3"/>
    <sheet name="COMPOSIÇÃO DAS DESPESAS" sheetId="9" r:id="rId4"/>
  </sheets>
  <externalReferences>
    <externalReference r:id="rId5"/>
    <externalReference r:id="rId6"/>
  </externalReferences>
  <definedNames>
    <definedName name="_2" localSheetId="0">#REF!</definedName>
    <definedName name="_2" localSheetId="3">#REF!</definedName>
    <definedName name="_2">#REF!</definedName>
    <definedName name="_xlnm._FilterDatabase" localSheetId="3" hidden="1">'COMPOSIÇÃO DAS DESPESAS'!$A$4:$I$39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DESPESAS'!$A$1:$G$39</definedName>
    <definedName name="_xlnm.Print_Area" localSheetId="2">'FLUXO DE CAIXA'!$A$1:$B$16</definedName>
    <definedName name="_xlnm.Print_Area" localSheetId="1">'ORDEM BANCÁRIA'!$A$1:$K$34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[1]RecProprios!$E$1:$E$65536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[1]Tabelas!$D$1:$D$3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[1]Tabelas!$F$1:$F$13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[1]Tabelas!$A$1:$A$6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DESPESAS'!$1:$4</definedName>
    <definedName name="UGE" localSheetId="3">[1]Tabelas!$E$1:$E$3</definedName>
    <definedName name="UGE">[1]Tabelas!$E$1:$E$3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9" l="1"/>
  <c r="B13" i="8" l="1"/>
  <c r="B8" i="8"/>
  <c r="B15" i="8" l="1"/>
</calcChain>
</file>

<file path=xl/sharedStrings.xml><?xml version="1.0" encoding="utf-8"?>
<sst xmlns="http://schemas.openxmlformats.org/spreadsheetml/2006/main" count="159" uniqueCount="77">
  <si>
    <t>TOTAL</t>
  </si>
  <si>
    <t>Total</t>
  </si>
  <si>
    <t xml:space="preserve">MATERIAIS HOSPITALARES EM GERAL         </t>
  </si>
  <si>
    <t xml:space="preserve">ÓRTESES, PRÓTESES E MATERIAIS ESPECIAIS </t>
  </si>
  <si>
    <t xml:space="preserve">CIRURGICA FERNANDES COM DE MAT CIRURG E HOSPIT SOC LTDA     </t>
  </si>
  <si>
    <t xml:space="preserve">FRESENIUS KABI BRASIL LTDA                                  </t>
  </si>
  <si>
    <t xml:space="preserve">POLYSUTURE INDUSTRIA E COMERCIO LTDA                        </t>
  </si>
  <si>
    <t xml:space="preserve">E TAMUSSINO &amp; CIA LTDA                                      </t>
  </si>
  <si>
    <t xml:space="preserve">ZAMMI INSTRUMENTAL LTDA                                     </t>
  </si>
  <si>
    <t xml:space="preserve">JOHNSON &amp; JOHNSON DO BRASIL IND COM DE PROD PARA SAUDE LTDA </t>
  </si>
  <si>
    <t xml:space="preserve">ALFAPLAST COMERCIO DE PRODUTOS PARA LABORATORIOS LTDA       </t>
  </si>
  <si>
    <t xml:space="preserve">  </t>
  </si>
  <si>
    <t>EMENDA N° 36110002</t>
  </si>
  <si>
    <t>SECRETARIA DE ESTADO DA SAÚDE DE SÃO PAULO</t>
  </si>
  <si>
    <t>RESOLUÇÃO SS Nº 70, DE 2 DE ABRIL DE 2024</t>
  </si>
  <si>
    <t xml:space="preserve"> INCREMENTO MAC - DEPUTADA LUIZA ERUNDINA - GERIATRIA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</si>
  <si>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</si>
  <si>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</si>
  <si>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</si>
  <si>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</si>
  <si>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</si>
  <si>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</si>
  <si>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</si>
  <si>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</si>
  <si>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</si>
  <si>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</si>
  <si>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</si>
  <si>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</si>
  <si>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</si>
  <si>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 xml:space="preserve">HRA IND E COMERCIO IMP EXP PROD MED E HOSP LTDA - EPP       </t>
  </si>
  <si>
    <t>NACIONAL COMERCIAL HOSPITALAR S A  - JUROS - SP 20255405</t>
  </si>
  <si>
    <t xml:space="preserve">COLOPLAST DO BRASIL LTDA                                    </t>
  </si>
  <si>
    <t xml:space="preserve">BMR MEDICAL LTDA.                                           </t>
  </si>
  <si>
    <t xml:space="preserve">OLYMPUS OPTICAL DO BRASIL LTDA                              </t>
  </si>
  <si>
    <t xml:space="preserve">NEO MEDICAL COMERCIAL HOSPITALAR LTDA                       </t>
  </si>
  <si>
    <t xml:space="preserve">CONVATEC BRASIL LTDA                                        </t>
  </si>
  <si>
    <t xml:space="preserve">CEMED COMERCIO IMPORTACAO EXPORTACAO E DISTRIBUICAO LTDA    </t>
  </si>
  <si>
    <t xml:space="preserve">EDWARDS LIFESCIENCES COM DE PRODUTOS MEDICO CIRURGICOS LTDA </t>
  </si>
  <si>
    <t xml:space="preserve">VENKURI INDUSTRIA DE PRODUTOS MEDICOS LTDA                  </t>
  </si>
  <si>
    <t xml:space="preserve">MERIT MEDICAL COM DIST IMP E EXP DE PROD HOSPITALARES LTDA  </t>
  </si>
  <si>
    <t>STARBAND COMERCIO E SISTEMAS DE IDENTIFICACAO DE PUBLICO LTD</t>
  </si>
  <si>
    <t>MARÇO/2025</t>
  </si>
  <si>
    <t xml:space="preserve">                      CRÉDITO INDEVIDO ACERTADO EM 13/03/2025</t>
  </si>
  <si>
    <t>NF N° 17399</t>
  </si>
  <si>
    <t>NF N° 17398</t>
  </si>
  <si>
    <t>NF N° 49067</t>
  </si>
  <si>
    <t>NF N° 49068</t>
  </si>
  <si>
    <t>NF N° 1770298</t>
  </si>
  <si>
    <t>NF N° 1770303</t>
  </si>
  <si>
    <t>NF N° 21414</t>
  </si>
  <si>
    <t>NF N° 6310</t>
  </si>
  <si>
    <t>NF N° 94942</t>
  </si>
  <si>
    <t>NF N° 153823</t>
  </si>
  <si>
    <t>NF N° 153830</t>
  </si>
  <si>
    <t>NF N° 7836</t>
  </si>
  <si>
    <t>NF N° 161936</t>
  </si>
  <si>
    <t>NF N° 160904</t>
  </si>
  <si>
    <t>NF N° 160905</t>
  </si>
  <si>
    <t>NF N° 160906</t>
  </si>
  <si>
    <t>NF N° 160907</t>
  </si>
  <si>
    <t>NF N° 160908</t>
  </si>
  <si>
    <t>NF N° 49815</t>
  </si>
  <si>
    <t>NF N° 207405</t>
  </si>
  <si>
    <t>NF N° 2345</t>
  </si>
  <si>
    <t>NF N° 161305</t>
  </si>
  <si>
    <t>NF N° 161306</t>
  </si>
  <si>
    <t>NF N° 180811</t>
  </si>
  <si>
    <t>NF N° 180813</t>
  </si>
  <si>
    <t>NF N° 189227</t>
  </si>
  <si>
    <t>NF N° 10478</t>
  </si>
  <si>
    <t>NF N° 1824397</t>
  </si>
  <si>
    <t>NF N° 1836661</t>
  </si>
  <si>
    <t>NF N° 2068</t>
  </si>
  <si>
    <t>NF N° 50114</t>
  </si>
  <si>
    <t>NF N° 208354</t>
  </si>
  <si>
    <t xml:space="preserve"> NT</t>
  </si>
  <si>
    <t>MATERIAIS DE CONSUMO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</si>
</sst>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76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1" fillId="0" borderId="0" xfId="68"/>
    <xf numFmtId="0" fontId="24" fillId="0" borderId="0" xfId="71" applyFont="1" applyAlignment="1">
      <alignment vertical="center"/>
    </xf>
    <xf numFmtId="0" fontId="26" fillId="0" borderId="0" xfId="71" applyFont="1" applyAlignment="1">
      <alignment vertical="center"/>
    </xf>
    <xf numFmtId="43" fontId="24" fillId="0" borderId="0" xfId="72" applyFont="1" applyAlignment="1">
      <alignment vertical="center"/>
    </xf>
    <xf numFmtId="0" fontId="28" fillId="0" borderId="0" xfId="68" applyFont="1" applyAlignment="1">
      <alignment vertical="center"/>
    </xf>
    <xf numFmtId="0" fontId="1" fillId="0" borderId="0" xfId="73"/>
    <xf numFmtId="0" fontId="30" fillId="0" borderId="0" xfId="68" applyFont="1" applyAlignment="1">
      <alignment vertical="center"/>
    </xf>
    <xf numFmtId="0" fontId="31" fillId="0" borderId="11" xfId="68" applyFont="1" applyBorder="1" applyAlignment="1">
      <alignment vertical="center" wrapText="1"/>
    </xf>
    <xf numFmtId="4" fontId="31" fillId="0" borderId="12" xfId="68" applyNumberFormat="1" applyFont="1" applyBorder="1" applyAlignment="1">
      <alignment vertical="center"/>
    </xf>
    <xf numFmtId="0" fontId="32" fillId="0" borderId="13" xfId="68" applyFont="1" applyBorder="1" applyAlignment="1">
      <alignment horizontal="left" vertical="center" wrapText="1"/>
    </xf>
    <xf numFmtId="4" fontId="32" fillId="0" borderId="14" xfId="68" applyNumberFormat="1" applyFont="1" applyBorder="1" applyAlignment="1">
      <alignment vertical="center"/>
    </xf>
    <xf numFmtId="0" fontId="31" fillId="0" borderId="0" xfId="68" applyFont="1" applyAlignment="1">
      <alignment horizontal="left" vertical="center" wrapText="1"/>
    </xf>
    <xf numFmtId="4" fontId="31" fillId="0" borderId="0" xfId="68" applyNumberFormat="1" applyFont="1" applyAlignment="1">
      <alignment vertical="center"/>
    </xf>
    <xf numFmtId="0" fontId="31" fillId="34" borderId="13" xfId="68" applyFont="1" applyFill="1" applyBorder="1" applyAlignment="1">
      <alignment horizontal="left" vertical="center" wrapText="1"/>
    </xf>
    <xf numFmtId="4" fontId="31" fillId="34" borderId="14" xfId="68" applyNumberFormat="1" applyFont="1" applyFill="1" applyBorder="1" applyAlignment="1">
      <alignment vertical="center"/>
    </xf>
    <xf numFmtId="0" fontId="33" fillId="0" borderId="0" xfId="68" applyFont="1" applyAlignment="1">
      <alignment vertical="center" wrapText="1"/>
    </xf>
    <xf numFmtId="4" fontId="33" fillId="0" borderId="0" xfId="68" applyNumberFormat="1" applyFont="1" applyAlignment="1">
      <alignment vertical="center"/>
    </xf>
    <xf numFmtId="4" fontId="32" fillId="0" borderId="14" xfId="68" applyNumberFormat="1" applyFont="1" applyBorder="1" applyAlignment="1">
      <alignment horizontal="right" vertical="center"/>
    </xf>
    <xf numFmtId="4" fontId="1" fillId="0" borderId="0" xfId="73" applyNumberFormat="1"/>
    <xf numFmtId="0" fontId="31" fillId="34" borderId="13" xfId="68" applyFont="1" applyFill="1" applyBorder="1" applyAlignment="1">
      <alignment horizontal="left" vertical="center"/>
    </xf>
    <xf numFmtId="4" fontId="34" fillId="34" borderId="14" xfId="68" applyNumberFormat="1" applyFont="1" applyFill="1" applyBorder="1" applyAlignment="1">
      <alignment vertical="center"/>
    </xf>
    <xf numFmtId="0" fontId="30" fillId="0" borderId="0" xfId="68" applyFont="1"/>
    <xf numFmtId="4" fontId="30" fillId="0" borderId="0" xfId="68" applyNumberFormat="1" applyFont="1"/>
    <xf numFmtId="0" fontId="35" fillId="35" borderId="15" xfId="68" applyFont="1" applyFill="1" applyBorder="1" applyAlignment="1">
      <alignment vertical="center"/>
    </xf>
    <xf numFmtId="166" fontId="35" fillId="35" borderId="16" xfId="68" applyNumberFormat="1" applyFont="1" applyFill="1" applyBorder="1" applyAlignment="1">
      <alignment vertical="center"/>
    </xf>
    <xf numFmtId="0" fontId="36" fillId="0" borderId="0" xfId="68" applyFont="1"/>
    <xf numFmtId="0" fontId="37" fillId="0" borderId="0" xfId="74" applyFont="1" applyAlignment="1">
      <alignment vertical="center"/>
    </xf>
    <xf numFmtId="0" fontId="1" fillId="0" borderId="0" xfId="74" applyAlignment="1">
      <alignment vertical="center"/>
    </xf>
    <xf numFmtId="0" fontId="39" fillId="0" borderId="0" xfId="74" applyFont="1" applyAlignment="1">
      <alignment vertical="center"/>
    </xf>
    <xf numFmtId="0" fontId="40" fillId="0" borderId="0" xfId="74" applyFont="1" applyAlignment="1">
      <alignment vertical="center" wrapText="1"/>
    </xf>
    <xf numFmtId="0" fontId="40" fillId="0" borderId="0" xfId="74" applyFont="1" applyAlignment="1">
      <alignment horizontal="center" vertical="center" wrapText="1"/>
    </xf>
    <xf numFmtId="165" fontId="20" fillId="0" borderId="0" xfId="74" applyNumberFormat="1" applyFont="1" applyAlignment="1">
      <alignment vertical="center"/>
    </xf>
    <xf numFmtId="0" fontId="41" fillId="0" borderId="0" xfId="74" applyFont="1" applyAlignment="1">
      <alignment vertical="center"/>
    </xf>
    <xf numFmtId="0" fontId="42" fillId="36" borderId="17" xfId="74" applyFont="1" applyFill="1" applyBorder="1" applyAlignment="1">
      <alignment horizontal="center" vertical="center"/>
    </xf>
    <xf numFmtId="0" fontId="42" fillId="36" borderId="17" xfId="74" applyFont="1" applyFill="1" applyBorder="1" applyAlignment="1">
      <alignment horizontal="left" vertical="center" indent="1"/>
    </xf>
    <xf numFmtId="0" fontId="42" fillId="36" borderId="17" xfId="74" applyFont="1" applyFill="1" applyBorder="1" applyAlignment="1">
      <alignment horizontal="left" vertical="center" indent="2"/>
    </xf>
    <xf numFmtId="14" fontId="43" fillId="36" borderId="17" xfId="74" applyNumberFormat="1" applyFont="1" applyFill="1" applyBorder="1" applyAlignment="1">
      <alignment horizontal="center" vertical="center"/>
    </xf>
    <xf numFmtId="14" fontId="43" fillId="36" borderId="17" xfId="74" applyNumberFormat="1" applyFont="1" applyFill="1" applyBorder="1" applyAlignment="1">
      <alignment horizontal="center" vertical="center" wrapText="1"/>
    </xf>
    <xf numFmtId="0" fontId="44" fillId="0" borderId="0" xfId="74" applyFont="1"/>
    <xf numFmtId="0" fontId="45" fillId="0" borderId="10" xfId="75" quotePrefix="1" applyNumberFormat="1" applyFont="1" applyFill="1" applyBorder="1" applyAlignment="1">
      <alignment horizontal="center" vertical="center"/>
    </xf>
    <xf numFmtId="0" fontId="20" fillId="0" borderId="10" xfId="68" applyFont="1" applyBorder="1" applyAlignment="1">
      <alignment horizontal="center"/>
    </xf>
    <xf numFmtId="165" fontId="20" fillId="0" borderId="10" xfId="68" applyNumberFormat="1" applyFont="1" applyBorder="1" applyAlignment="1">
      <alignment horizontal="center"/>
    </xf>
    <xf numFmtId="14" fontId="20" fillId="0" borderId="10" xfId="68" applyNumberFormat="1" applyFont="1" applyBorder="1" applyAlignment="1">
      <alignment horizontal="center"/>
    </xf>
    <xf numFmtId="0" fontId="1" fillId="0" borderId="0" xfId="74"/>
    <xf numFmtId="165" fontId="46" fillId="36" borderId="21" xfId="74" applyNumberFormat="1" applyFont="1" applyFill="1" applyBorder="1" applyAlignment="1">
      <alignment vertical="center"/>
    </xf>
    <xf numFmtId="0" fontId="47" fillId="0" borderId="0" xfId="74" applyFont="1" applyAlignment="1">
      <alignment horizontal="center" vertical="center"/>
    </xf>
    <xf numFmtId="0" fontId="47" fillId="0" borderId="0" xfId="74" applyFont="1" applyAlignment="1">
      <alignment vertical="center"/>
    </xf>
    <xf numFmtId="0" fontId="1" fillId="0" borderId="0" xfId="74" applyAlignment="1">
      <alignment horizontal="center"/>
    </xf>
    <xf numFmtId="0" fontId="1" fillId="0" borderId="0" xfId="74" applyAlignment="1">
      <alignment horizontal="left" indent="1"/>
    </xf>
    <xf numFmtId="4" fontId="1" fillId="0" borderId="0" xfId="74" applyNumberFormat="1" applyAlignment="1">
      <alignment horizontal="right"/>
    </xf>
    <xf numFmtId="14" fontId="1" fillId="0" borderId="0" xfId="74" applyNumberFormat="1" applyAlignment="1">
      <alignment horizontal="left" indent="1"/>
    </xf>
    <xf numFmtId="0" fontId="24" fillId="33" borderId="0" xfId="71" applyFont="1" applyFill="1" applyAlignment="1">
      <alignment horizontal="center" vertical="center"/>
    </xf>
    <xf numFmtId="0" fontId="23" fillId="0" borderId="0" xfId="71" applyFont="1" applyAlignment="1">
      <alignment horizontal="center" vertical="center"/>
    </xf>
    <xf numFmtId="0" fontId="25" fillId="0" borderId="0" xfId="71" applyFont="1" applyAlignment="1">
      <alignment horizontal="center" vertical="center" wrapText="1"/>
    </xf>
    <xf numFmtId="17" fontId="25" fillId="0" borderId="0" xfId="71" quotePrefix="1" applyNumberFormat="1" applyFont="1" applyAlignment="1">
      <alignment horizontal="center" vertical="center"/>
    </xf>
    <xf numFmtId="0" fontId="25" fillId="0" borderId="0" xfId="71" applyFont="1" applyAlignment="1">
      <alignment horizontal="center" vertical="center"/>
    </xf>
    <xf numFmtId="49" fontId="27" fillId="0" borderId="0" xfId="71" applyNumberFormat="1" applyFont="1" applyAlignment="1">
      <alignment horizontal="center" vertical="center"/>
    </xf>
    <xf numFmtId="0" fontId="29" fillId="0" borderId="0" xfId="68" applyFont="1" applyAlignment="1">
      <alignment horizontal="center" vertical="center"/>
    </xf>
    <xf numFmtId="0" fontId="37" fillId="0" borderId="0" xfId="74" applyFont="1" applyAlignment="1">
      <alignment horizontal="center" vertical="center"/>
    </xf>
    <xf numFmtId="0" fontId="38" fillId="0" borderId="0" xfId="74" applyFont="1" applyAlignment="1">
      <alignment horizontal="center" vertical="center"/>
    </xf>
    <xf numFmtId="0" fontId="46" fillId="36" borderId="18" xfId="74" applyFont="1" applyFill="1" applyBorder="1" applyAlignment="1">
      <alignment horizontal="left" vertical="center" indent="1"/>
    </xf>
    <xf numFmtId="0" fontId="46" fillId="36" borderId="19" xfId="74" applyFont="1" applyFill="1" applyBorder="1" applyAlignment="1">
      <alignment horizontal="left" vertical="center" indent="1"/>
    </xf>
    <xf numFmtId="0" fontId="46" fillId="36" borderId="20" xfId="74" applyFont="1" applyFill="1" applyBorder="1" applyAlignment="1">
      <alignment horizontal="left" vertical="center" indent="1"/>
    </xf>
    <xf numFmtId="0" fontId="20" fillId="0" borderId="10" xfId="68" applyFont="1" applyFill="1" applyBorder="1" applyAlignment="1">
      <alignment horizontal="center"/>
    </xf>
    <xf numFmtId="165" fontId="20" fillId="0" borderId="10" xfId="68" applyNumberFormat="1" applyFont="1" applyFill="1" applyBorder="1" applyAlignment="1">
      <alignment horizontal="center"/>
    </xf>
    <xf numFmtId="14" fontId="20" fillId="0" borderId="10" xfId="68" applyNumberFormat="1" applyFont="1" applyFill="1" applyBorder="1" applyAlignment="1">
      <alignment horizontal="center"/>
    </xf>
    <xf numFmtId="0" fontId="1" fillId="0" borderId="0" xfId="74" applyFill="1"/>
  </cellXfs>
  <cellStyles count="76">
    <cellStyle name="20% - Ênfase1" xfId="19" builtinId="30" customBuiltin="1"/>
    <cellStyle name="20% - Ênfase1 2" xfId="50" xr:uid="{9C997E20-51BE-44DE-AAA5-218088946AF4}"/>
    <cellStyle name="20% - Ênfase2" xfId="23" builtinId="34" customBuiltin="1"/>
    <cellStyle name="20% - Ênfase2 2" xfId="53" xr:uid="{58EDBD92-D0E8-414C-967F-315F074A38F3}"/>
    <cellStyle name="20% - Ênfase3" xfId="27" builtinId="38" customBuiltin="1"/>
    <cellStyle name="20% - Ênfase3 2" xfId="56" xr:uid="{612167D4-A784-408B-8106-DD75AA0BB743}"/>
    <cellStyle name="20% - Ênfase4" xfId="31" builtinId="42" customBuiltin="1"/>
    <cellStyle name="20% - Ênfase4 2" xfId="59" xr:uid="{0CFD8CD9-FB5A-4B87-81E8-644849F1363E}"/>
    <cellStyle name="20% - Ênfase5" xfId="35" builtinId="46" customBuiltin="1"/>
    <cellStyle name="20% - Ênfase5 2" xfId="62" xr:uid="{92792240-D8EE-4376-B412-BEB82AA4C4A4}"/>
    <cellStyle name="20% - Ênfase6" xfId="39" builtinId="50" customBuiltin="1"/>
    <cellStyle name="20% - Ênfase6 2" xfId="65" xr:uid="{7993EB1A-5B7F-4CD7-B36D-5E43A0C80802}"/>
    <cellStyle name="40% - Ênfase1" xfId="20" builtinId="31" customBuiltin="1"/>
    <cellStyle name="40% - Ênfase1 2" xfId="51" xr:uid="{2A478BED-DF96-43E6-AFF7-9E1816D28E87}"/>
    <cellStyle name="40% - Ênfase2" xfId="24" builtinId="35" customBuiltin="1"/>
    <cellStyle name="40% - Ênfase2 2" xfId="54" xr:uid="{B0751405-7F10-44C5-B7E2-61FA2D3EE628}"/>
    <cellStyle name="40% - Ênfase3" xfId="28" builtinId="39" customBuiltin="1"/>
    <cellStyle name="40% - Ênfase3 2" xfId="57" xr:uid="{3AE6CF44-38C7-4A0F-A518-BC8602863115}"/>
    <cellStyle name="40% - Ênfase4" xfId="32" builtinId="43" customBuiltin="1"/>
    <cellStyle name="40% - Ênfase4 2" xfId="60" xr:uid="{2DF777C7-3E87-4C5A-9311-F091732B2252}"/>
    <cellStyle name="40% - Ênfase5" xfId="36" builtinId="47" customBuiltin="1"/>
    <cellStyle name="40% - Ênfase5 2" xfId="63" xr:uid="{9F85BE02-BEF1-4895-8051-E98ED980759D}"/>
    <cellStyle name="40% - Ênfase6" xfId="40" builtinId="51" customBuiltin="1"/>
    <cellStyle name="40% - Ênfase6 2" xfId="66" xr:uid="{427A3451-438F-4357-8C4C-93B49780EA68}"/>
    <cellStyle name="60% - Ênfase1" xfId="21" builtinId="32" customBuiltin="1"/>
    <cellStyle name="60% - Ênfase1 2" xfId="52" xr:uid="{DFDAFCCD-E0EB-4921-8BD4-60CB202C44B5}"/>
    <cellStyle name="60% - Ênfase2" xfId="25" builtinId="36" customBuiltin="1"/>
    <cellStyle name="60% - Ênfase2 2" xfId="55" xr:uid="{364A6717-D359-4F96-A157-A64E8F42F498}"/>
    <cellStyle name="60% - Ênfase3" xfId="29" builtinId="40" customBuiltin="1"/>
    <cellStyle name="60% - Ênfase3 2" xfId="58" xr:uid="{EC8544D2-10F7-4398-8EFB-8C4C5393F1C6}"/>
    <cellStyle name="60% - Ênfase4" xfId="33" builtinId="44" customBuiltin="1"/>
    <cellStyle name="60% - Ênfase4 2" xfId="61" xr:uid="{9DDDEB4A-AF9C-4D70-80EF-0F190ECE7CDE}"/>
    <cellStyle name="60% - Ênfase5" xfId="37" builtinId="48" customBuiltin="1"/>
    <cellStyle name="60% - Ênfase5 2" xfId="64" xr:uid="{D197C55E-1538-4807-BE34-257E562E1099}"/>
    <cellStyle name="60% - Ênfase6" xfId="41" builtinId="52" customBuiltin="1"/>
    <cellStyle name="60% - Ênfase6 2" xfId="67" xr:uid="{2194FF66-CF69-4C1D-896B-65611136C7D7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 2 2 12" xfId="46" xr:uid="{98FA256A-10F7-4ED3-8EA6-D63566CA4532}"/>
    <cellStyle name="Normal 2 2 2 2 12 2" xfId="68" xr:uid="{8C2FF41F-3FB1-4274-A7C0-D7CD51E1F605}"/>
    <cellStyle name="Normal 3" xfId="45" xr:uid="{DB42B5F8-B20D-4F67-AF74-93167D278192}"/>
    <cellStyle name="Normal 3 2" xfId="48" xr:uid="{5785D801-5E70-44C6-BFF3-9219D5C5E5CC}"/>
    <cellStyle name="Normal 3 2 2" xfId="70" xr:uid="{12527D79-5BB1-4E5D-9E32-9BA450CE0914}"/>
    <cellStyle name="Normal 3 2 2 2" xfId="71" xr:uid="{7753BF0E-5F10-4AB9-B89F-332C8DC7987B}"/>
    <cellStyle name="Normal 3 2 9" xfId="74" xr:uid="{57F74E37-9EAA-4C43-A0F1-D1330F8F0052}"/>
    <cellStyle name="Normal 4" xfId="73" xr:uid="{37A08227-8D7A-4C37-ACF0-C3C9BD432CCF}"/>
    <cellStyle name="Nota" xfId="15" builtinId="10" customBuiltin="1"/>
    <cellStyle name="Nota 2" xfId="49" xr:uid="{E6178EC1-C801-46D7-B029-527721B66B4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69" xr:uid="{947C05B4-FEE8-4FF3-80F0-0173CB00BD0D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2" xr:uid="{79153D33-FD90-4A1D-8F4A-8F0330DD811C}"/>
    <cellStyle name="Vírgula 2 9" xfId="75" xr:uid="{06345A89-2570-4514-9490-6CB8A1136B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55E8B5-E75E-40B0-BF34-56D3EB1429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4</xdr:row>
      <xdr:rowOff>135404</xdr:rowOff>
    </xdr:from>
    <xdr:to>
      <xdr:col>10</xdr:col>
      <xdr:colOff>504824</xdr:colOff>
      <xdr:row>33</xdr:row>
      <xdr:rowOff>33020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9F564B2A-E444-4A2E-BA5F-EDB110B4B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" y="783104"/>
          <a:ext cx="6524625" cy="459344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DDEC9E-C257-497B-AD68-95E4803FC0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157FBF6-2BCD-447A-A5DF-0C1FC8D389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990600</xdr:colOff>
      <xdr:row>1</xdr:row>
      <xdr:rowOff>42778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18F034-4594-4C82-813C-EFECAEC0EB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525375" cy="719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85773-CCF0-4001-B43B-CA4875C82DD9}">
  <dimension ref="A1:P11"/>
  <sheetViews>
    <sheetView showGridLines="0" zoomScale="70" zoomScaleNormal="70" workbookViewId="0">
      <selection activeCell="B12" sqref="B12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53" t="s">
        <v>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6" ht="51.75" customHeight="1" x14ac:dyDescent="0.2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6" ht="86.25" customHeight="1" x14ac:dyDescent="0.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6" s="3" customFormat="1" ht="30.75" x14ac:dyDescent="0.2">
      <c r="A4" s="54" t="s">
        <v>13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6" s="3" customFormat="1" ht="30.75" x14ac:dyDescent="0.2">
      <c r="A5" s="54" t="s">
        <v>14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6" s="3" customFormat="1" ht="35.25" customHeight="1" x14ac:dyDescent="0.2">
      <c r="A6" s="55" t="s">
        <v>15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ht="190.5" customHeight="1" x14ac:dyDescent="0.2">
      <c r="A7" s="57" t="s">
        <v>41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6" ht="9.75" customHeight="1" x14ac:dyDescent="0.2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55F7E-9287-42C6-9492-02C4383AB54F}">
  <dimension ref="A1"/>
  <sheetViews>
    <sheetView showGridLines="0" topLeftCell="A4" workbookViewId="0">
      <selection activeCell="E17" sqref="E17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A58B9-69ED-4DFF-8EAD-BB31A79DC901}">
  <dimension ref="A1:D19"/>
  <sheetViews>
    <sheetView showGridLines="0" zoomScale="85" zoomScaleNormal="85" workbookViewId="0">
      <selection activeCell="A21" sqref="A21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5"/>
      <c r="B2" s="5"/>
    </row>
    <row r="3" spans="1:4" ht="37.9" customHeight="1" x14ac:dyDescent="0.25">
      <c r="A3" s="58" t="s">
        <v>16</v>
      </c>
      <c r="B3" s="58"/>
    </row>
    <row r="4" spans="1:4" ht="14.45" customHeight="1" x14ac:dyDescent="0.25">
      <c r="A4" s="7"/>
      <c r="B4" s="7"/>
    </row>
    <row r="5" spans="1:4" ht="15.75" thickBot="1" x14ac:dyDescent="0.3">
      <c r="A5" s="8" t="s">
        <v>17</v>
      </c>
      <c r="B5" s="9">
        <v>150712.53000000014</v>
      </c>
    </row>
    <row r="6" spans="1:4" ht="27.6" customHeight="1" x14ac:dyDescent="0.25">
      <c r="A6" s="10" t="s">
        <v>18</v>
      </c>
      <c r="B6" s="11">
        <v>303.83</v>
      </c>
    </row>
    <row r="7" spans="1:4" x14ac:dyDescent="0.25">
      <c r="A7" s="12"/>
      <c r="B7" s="13"/>
    </row>
    <row r="8" spans="1:4" x14ac:dyDescent="0.25">
      <c r="A8" s="14" t="s">
        <v>1</v>
      </c>
      <c r="B8" s="15">
        <f>SUM(B6:B6)</f>
        <v>303.83</v>
      </c>
    </row>
    <row r="9" spans="1:4" x14ac:dyDescent="0.25">
      <c r="A9" s="12"/>
      <c r="B9" s="13"/>
    </row>
    <row r="10" spans="1:4" ht="27.6" customHeight="1" x14ac:dyDescent="0.25">
      <c r="A10" s="16" t="s">
        <v>19</v>
      </c>
      <c r="B10" s="17"/>
    </row>
    <row r="11" spans="1:4" ht="27.6" customHeight="1" x14ac:dyDescent="0.25">
      <c r="A11" s="10" t="s">
        <v>76</v>
      </c>
      <c r="B11" s="18">
        <v>-143334.96</v>
      </c>
      <c r="C11" s="19"/>
      <c r="D11" s="19"/>
    </row>
    <row r="12" spans="1:4" x14ac:dyDescent="0.25">
      <c r="A12" s="12"/>
      <c r="B12" s="13"/>
    </row>
    <row r="13" spans="1:4" ht="27.6" customHeight="1" x14ac:dyDescent="0.25">
      <c r="A13" s="20" t="s">
        <v>1</v>
      </c>
      <c r="B13" s="21">
        <f>SUM(B11:B12)</f>
        <v>-143334.96</v>
      </c>
      <c r="C13" s="19"/>
    </row>
    <row r="14" spans="1:4" x14ac:dyDescent="0.25">
      <c r="B14" s="23"/>
    </row>
    <row r="15" spans="1:4" ht="27.6" customHeight="1" thickBot="1" x14ac:dyDescent="0.3">
      <c r="A15" s="24" t="s">
        <v>20</v>
      </c>
      <c r="B15" s="25">
        <f>B5+B8+B13</f>
        <v>7681.4000000001397</v>
      </c>
    </row>
    <row r="19" spans="1:2" x14ac:dyDescent="0.25">
      <c r="A19" s="26"/>
      <c r="B19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DE58-1DFE-40C5-B5EF-05D74BB785F0}">
  <dimension ref="A1:I39"/>
  <sheetViews>
    <sheetView showGridLines="0" tabSelected="1" workbookViewId="0">
      <selection activeCell="C17" sqref="C17"/>
    </sheetView>
  </sheetViews>
  <sheetFormatPr defaultRowHeight="15" x14ac:dyDescent="0.25"/>
  <cols>
    <col min="1" max="1" width="6.140625" style="48" customWidth="1"/>
    <col min="2" max="2" width="16.85546875" style="48" bestFit="1" customWidth="1"/>
    <col min="3" max="3" width="54.85546875" style="49" bestFit="1" customWidth="1"/>
    <col min="4" max="4" width="21.42578125" style="49" bestFit="1" customWidth="1"/>
    <col min="5" max="5" width="57.5703125" style="49" bestFit="1" customWidth="1"/>
    <col min="6" max="6" width="16.140625" style="50" bestFit="1" customWidth="1"/>
    <col min="7" max="7" width="17.42578125" style="51" customWidth="1"/>
    <col min="8" max="16384" width="9.140625" style="44"/>
  </cols>
  <sheetData>
    <row r="1" spans="1:9" s="28" customFormat="1" ht="53.25" customHeight="1" x14ac:dyDescent="0.2">
      <c r="A1" s="59"/>
      <c r="B1" s="59"/>
      <c r="C1" s="59"/>
      <c r="D1" s="59"/>
      <c r="E1" s="59"/>
      <c r="F1" s="59"/>
      <c r="G1" s="59"/>
      <c r="H1" s="27"/>
      <c r="I1" s="27"/>
    </row>
    <row r="2" spans="1:9" s="29" customFormat="1" ht="20.100000000000001" customHeight="1" x14ac:dyDescent="0.2">
      <c r="A2" s="60" t="s">
        <v>21</v>
      </c>
      <c r="B2" s="60"/>
      <c r="C2" s="60"/>
      <c r="D2" s="60"/>
      <c r="E2" s="60"/>
      <c r="F2" s="60"/>
      <c r="G2" s="60"/>
    </row>
    <row r="3" spans="1:9" s="33" customFormat="1" ht="13.5" customHeight="1" x14ac:dyDescent="0.2">
      <c r="A3" s="30"/>
      <c r="B3" s="31"/>
      <c r="C3" s="30"/>
      <c r="D3" s="30"/>
      <c r="E3" s="30"/>
      <c r="F3" s="32"/>
      <c r="G3" s="30"/>
    </row>
    <row r="4" spans="1:9" s="39" customFormat="1" ht="27" customHeight="1" x14ac:dyDescent="0.2">
      <c r="A4" s="34" t="s">
        <v>22</v>
      </c>
      <c r="B4" s="34" t="s">
        <v>23</v>
      </c>
      <c r="C4" s="35" t="s">
        <v>24</v>
      </c>
      <c r="D4" s="35" t="s">
        <v>25</v>
      </c>
      <c r="E4" s="36" t="s">
        <v>26</v>
      </c>
      <c r="F4" s="37" t="s">
        <v>27</v>
      </c>
      <c r="G4" s="38" t="s">
        <v>28</v>
      </c>
    </row>
    <row r="5" spans="1:9" x14ac:dyDescent="0.25">
      <c r="A5" s="40">
        <v>1</v>
      </c>
      <c r="B5" s="41" t="s">
        <v>43</v>
      </c>
      <c r="C5" s="42" t="s">
        <v>2</v>
      </c>
      <c r="D5" s="42" t="s">
        <v>76</v>
      </c>
      <c r="E5" s="42" t="s">
        <v>10</v>
      </c>
      <c r="F5" s="42">
        <v>-1968</v>
      </c>
      <c r="G5" s="43">
        <v>45723</v>
      </c>
    </row>
    <row r="6" spans="1:9" x14ac:dyDescent="0.25">
      <c r="A6" s="40">
        <v>2</v>
      </c>
      <c r="B6" s="41" t="s">
        <v>44</v>
      </c>
      <c r="C6" s="42" t="s">
        <v>2</v>
      </c>
      <c r="D6" s="42" t="s">
        <v>76</v>
      </c>
      <c r="E6" s="42" t="s">
        <v>10</v>
      </c>
      <c r="F6" s="42">
        <v>-1045.5</v>
      </c>
      <c r="G6" s="43">
        <v>45726</v>
      </c>
    </row>
    <row r="7" spans="1:9" x14ac:dyDescent="0.25">
      <c r="A7" s="40">
        <v>3</v>
      </c>
      <c r="B7" s="41" t="s">
        <v>45</v>
      </c>
      <c r="C7" s="42" t="s">
        <v>3</v>
      </c>
      <c r="D7" s="42" t="s">
        <v>76</v>
      </c>
      <c r="E7" s="42" t="s">
        <v>31</v>
      </c>
      <c r="F7" s="42">
        <v>-7788</v>
      </c>
      <c r="G7" s="43">
        <v>45726</v>
      </c>
    </row>
    <row r="8" spans="1:9" x14ac:dyDescent="0.25">
      <c r="A8" s="40">
        <v>4</v>
      </c>
      <c r="B8" s="41" t="s">
        <v>46</v>
      </c>
      <c r="C8" s="42" t="s">
        <v>3</v>
      </c>
      <c r="D8" s="42" t="s">
        <v>76</v>
      </c>
      <c r="E8" s="42" t="s">
        <v>31</v>
      </c>
      <c r="F8" s="42">
        <v>-7788</v>
      </c>
      <c r="G8" s="43">
        <v>45726</v>
      </c>
    </row>
    <row r="9" spans="1:9" x14ac:dyDescent="0.25">
      <c r="A9" s="40">
        <v>5</v>
      </c>
      <c r="B9" s="41" t="s">
        <v>47</v>
      </c>
      <c r="C9" s="42" t="s">
        <v>2</v>
      </c>
      <c r="D9" s="42" t="s">
        <v>76</v>
      </c>
      <c r="E9" s="42" t="s">
        <v>9</v>
      </c>
      <c r="F9" s="42">
        <v>-7539.68</v>
      </c>
      <c r="G9" s="43">
        <v>45726</v>
      </c>
    </row>
    <row r="10" spans="1:9" x14ac:dyDescent="0.25">
      <c r="A10" s="40">
        <v>6</v>
      </c>
      <c r="B10" s="41" t="s">
        <v>48</v>
      </c>
      <c r="C10" s="42" t="s">
        <v>2</v>
      </c>
      <c r="D10" s="42" t="s">
        <v>76</v>
      </c>
      <c r="E10" s="42" t="s">
        <v>9</v>
      </c>
      <c r="F10" s="42">
        <v>-7539.68</v>
      </c>
      <c r="G10" s="43">
        <v>45726</v>
      </c>
    </row>
    <row r="11" spans="1:9" x14ac:dyDescent="0.25">
      <c r="A11" s="40">
        <v>7</v>
      </c>
      <c r="B11" s="41" t="s">
        <v>49</v>
      </c>
      <c r="C11" s="42" t="s">
        <v>3</v>
      </c>
      <c r="D11" s="42" t="s">
        <v>76</v>
      </c>
      <c r="E11" s="42" t="s">
        <v>39</v>
      </c>
      <c r="F11" s="42">
        <v>-2000</v>
      </c>
      <c r="G11" s="43">
        <v>45726</v>
      </c>
    </row>
    <row r="12" spans="1:9" x14ac:dyDescent="0.25">
      <c r="A12" s="40">
        <v>8</v>
      </c>
      <c r="B12" s="41" t="s">
        <v>50</v>
      </c>
      <c r="C12" s="42" t="s">
        <v>2</v>
      </c>
      <c r="D12" s="42" t="s">
        <v>76</v>
      </c>
      <c r="E12" s="42" t="s">
        <v>40</v>
      </c>
      <c r="F12" s="42">
        <v>-849.5</v>
      </c>
      <c r="G12" s="43">
        <v>45726</v>
      </c>
    </row>
    <row r="13" spans="1:9" x14ac:dyDescent="0.25">
      <c r="A13" s="40">
        <v>9</v>
      </c>
      <c r="B13" s="41" t="s">
        <v>51</v>
      </c>
      <c r="C13" s="42" t="s">
        <v>2</v>
      </c>
      <c r="D13" s="42" t="s">
        <v>76</v>
      </c>
      <c r="E13" s="42" t="s">
        <v>38</v>
      </c>
      <c r="F13" s="42">
        <v>-6232.2</v>
      </c>
      <c r="G13" s="43">
        <v>45726</v>
      </c>
    </row>
    <row r="14" spans="1:9" x14ac:dyDescent="0.25">
      <c r="A14" s="40">
        <v>10</v>
      </c>
      <c r="B14" s="41" t="s">
        <v>52</v>
      </c>
      <c r="C14" s="42" t="s">
        <v>2</v>
      </c>
      <c r="D14" s="42" t="s">
        <v>76</v>
      </c>
      <c r="E14" s="42" t="s">
        <v>37</v>
      </c>
      <c r="F14" s="42">
        <v>-7729.99</v>
      </c>
      <c r="G14" s="43">
        <v>45729</v>
      </c>
    </row>
    <row r="15" spans="1:9" x14ac:dyDescent="0.25">
      <c r="A15" s="40">
        <v>11</v>
      </c>
      <c r="B15" s="41" t="s">
        <v>53</v>
      </c>
      <c r="C15" s="42" t="s">
        <v>3</v>
      </c>
      <c r="D15" s="42" t="s">
        <v>76</v>
      </c>
      <c r="E15" s="42" t="s">
        <v>37</v>
      </c>
      <c r="F15" s="42">
        <v>-7729.99</v>
      </c>
      <c r="G15" s="43">
        <v>45729</v>
      </c>
    </row>
    <row r="16" spans="1:9" s="67" customFormat="1" x14ac:dyDescent="0.25">
      <c r="A16" s="40">
        <v>12</v>
      </c>
      <c r="B16" s="64" t="s">
        <v>75</v>
      </c>
      <c r="C16" s="65" t="s">
        <v>2</v>
      </c>
      <c r="D16" s="65" t="s">
        <v>76</v>
      </c>
      <c r="E16" s="65" t="s">
        <v>30</v>
      </c>
      <c r="F16" s="65">
        <v>496.9</v>
      </c>
      <c r="G16" s="66">
        <v>45729</v>
      </c>
    </row>
    <row r="17" spans="1:7" s="67" customFormat="1" x14ac:dyDescent="0.25">
      <c r="A17" s="40">
        <v>13</v>
      </c>
      <c r="B17" s="64" t="s">
        <v>75</v>
      </c>
      <c r="C17" s="65" t="s">
        <v>2</v>
      </c>
      <c r="D17" s="65" t="s">
        <v>76</v>
      </c>
      <c r="E17" s="65" t="s">
        <v>42</v>
      </c>
      <c r="F17" s="65">
        <v>-538.05999999999995</v>
      </c>
      <c r="G17" s="66">
        <v>45729</v>
      </c>
    </row>
    <row r="18" spans="1:7" x14ac:dyDescent="0.25">
      <c r="A18" s="40">
        <v>14</v>
      </c>
      <c r="B18" s="41" t="s">
        <v>54</v>
      </c>
      <c r="C18" s="42" t="s">
        <v>2</v>
      </c>
      <c r="D18" s="42" t="s">
        <v>76</v>
      </c>
      <c r="E18" s="42" t="s">
        <v>36</v>
      </c>
      <c r="F18" s="42">
        <v>-6398.46</v>
      </c>
      <c r="G18" s="43">
        <v>45730</v>
      </c>
    </row>
    <row r="19" spans="1:7" x14ac:dyDescent="0.25">
      <c r="A19" s="40">
        <v>15</v>
      </c>
      <c r="B19" s="41" t="s">
        <v>55</v>
      </c>
      <c r="C19" s="42" t="s">
        <v>2</v>
      </c>
      <c r="D19" s="42" t="s">
        <v>76</v>
      </c>
      <c r="E19" s="42" t="s">
        <v>35</v>
      </c>
      <c r="F19" s="42">
        <v>-2063.94</v>
      </c>
      <c r="G19" s="43">
        <v>45730</v>
      </c>
    </row>
    <row r="20" spans="1:7" x14ac:dyDescent="0.25">
      <c r="A20" s="40">
        <v>16</v>
      </c>
      <c r="B20" s="41" t="s">
        <v>56</v>
      </c>
      <c r="C20" s="42" t="s">
        <v>2</v>
      </c>
      <c r="D20" s="42" t="s">
        <v>76</v>
      </c>
      <c r="E20" s="42" t="s">
        <v>6</v>
      </c>
      <c r="F20" s="42">
        <v>-2397.6</v>
      </c>
      <c r="G20" s="43">
        <v>45730</v>
      </c>
    </row>
    <row r="21" spans="1:7" x14ac:dyDescent="0.25">
      <c r="A21" s="40">
        <v>17</v>
      </c>
      <c r="B21" s="41" t="s">
        <v>57</v>
      </c>
      <c r="C21" s="42" t="s">
        <v>2</v>
      </c>
      <c r="D21" s="42" t="s">
        <v>76</v>
      </c>
      <c r="E21" s="42" t="s">
        <v>6</v>
      </c>
      <c r="F21" s="42">
        <v>-4026.24</v>
      </c>
      <c r="G21" s="43">
        <v>45730</v>
      </c>
    </row>
    <row r="22" spans="1:7" x14ac:dyDescent="0.25">
      <c r="A22" s="40">
        <v>18</v>
      </c>
      <c r="B22" s="41" t="s">
        <v>58</v>
      </c>
      <c r="C22" s="42" t="s">
        <v>2</v>
      </c>
      <c r="D22" s="42" t="s">
        <v>76</v>
      </c>
      <c r="E22" s="42" t="s">
        <v>6</v>
      </c>
      <c r="F22" s="42">
        <v>-616.32000000000005</v>
      </c>
      <c r="G22" s="43">
        <v>45730</v>
      </c>
    </row>
    <row r="23" spans="1:7" x14ac:dyDescent="0.25">
      <c r="A23" s="40">
        <v>19</v>
      </c>
      <c r="B23" s="41" t="s">
        <v>59</v>
      </c>
      <c r="C23" s="42" t="s">
        <v>2</v>
      </c>
      <c r="D23" s="42" t="s">
        <v>76</v>
      </c>
      <c r="E23" s="42" t="s">
        <v>6</v>
      </c>
      <c r="F23" s="42">
        <v>-3479.76</v>
      </c>
      <c r="G23" s="43">
        <v>45730</v>
      </c>
    </row>
    <row r="24" spans="1:7" x14ac:dyDescent="0.25">
      <c r="A24" s="40">
        <v>20</v>
      </c>
      <c r="B24" s="41" t="s">
        <v>60</v>
      </c>
      <c r="C24" s="42" t="s">
        <v>2</v>
      </c>
      <c r="D24" s="42" t="s">
        <v>76</v>
      </c>
      <c r="E24" s="42" t="s">
        <v>6</v>
      </c>
      <c r="F24" s="42">
        <v>-2723.4</v>
      </c>
      <c r="G24" s="43">
        <v>45730</v>
      </c>
    </row>
    <row r="25" spans="1:7" x14ac:dyDescent="0.25">
      <c r="A25" s="40">
        <v>21</v>
      </c>
      <c r="B25" s="41" t="s">
        <v>61</v>
      </c>
      <c r="C25" s="42" t="s">
        <v>2</v>
      </c>
      <c r="D25" s="42" t="s">
        <v>76</v>
      </c>
      <c r="E25" s="42" t="s">
        <v>31</v>
      </c>
      <c r="F25" s="42">
        <v>-2200</v>
      </c>
      <c r="G25" s="43">
        <v>45733</v>
      </c>
    </row>
    <row r="26" spans="1:7" x14ac:dyDescent="0.25">
      <c r="A26" s="40">
        <v>22</v>
      </c>
      <c r="B26" s="41" t="s">
        <v>62</v>
      </c>
      <c r="C26" s="42" t="s">
        <v>2</v>
      </c>
      <c r="D26" s="42" t="s">
        <v>76</v>
      </c>
      <c r="E26" s="42" t="s">
        <v>7</v>
      </c>
      <c r="F26" s="42">
        <v>-6650</v>
      </c>
      <c r="G26" s="43">
        <v>45733</v>
      </c>
    </row>
    <row r="27" spans="1:7" x14ac:dyDescent="0.25">
      <c r="A27" s="40">
        <v>23</v>
      </c>
      <c r="B27" s="41" t="s">
        <v>63</v>
      </c>
      <c r="C27" s="42" t="s">
        <v>3</v>
      </c>
      <c r="D27" s="42" t="s">
        <v>76</v>
      </c>
      <c r="E27" s="42" t="s">
        <v>34</v>
      </c>
      <c r="F27" s="42">
        <v>-1138.3499999999999</v>
      </c>
      <c r="G27" s="43">
        <v>45733</v>
      </c>
    </row>
    <row r="28" spans="1:7" x14ac:dyDescent="0.25">
      <c r="A28" s="40">
        <v>24</v>
      </c>
      <c r="B28" s="41" t="s">
        <v>64</v>
      </c>
      <c r="C28" s="42" t="s">
        <v>2</v>
      </c>
      <c r="D28" s="42" t="s">
        <v>76</v>
      </c>
      <c r="E28" s="42" t="s">
        <v>6</v>
      </c>
      <c r="F28" s="42">
        <v>-864</v>
      </c>
      <c r="G28" s="43">
        <v>45733</v>
      </c>
    </row>
    <row r="29" spans="1:7" x14ac:dyDescent="0.25">
      <c r="A29" s="40">
        <v>25</v>
      </c>
      <c r="B29" s="41" t="s">
        <v>65</v>
      </c>
      <c r="C29" s="42" t="s">
        <v>2</v>
      </c>
      <c r="D29" s="42" t="s">
        <v>76</v>
      </c>
      <c r="E29" s="42" t="s">
        <v>6</v>
      </c>
      <c r="F29" s="42">
        <v>-1728</v>
      </c>
      <c r="G29" s="43">
        <v>45733</v>
      </c>
    </row>
    <row r="30" spans="1:7" x14ac:dyDescent="0.25">
      <c r="A30" s="40">
        <v>26</v>
      </c>
      <c r="B30" s="41" t="s">
        <v>66</v>
      </c>
      <c r="C30" s="42" t="s">
        <v>2</v>
      </c>
      <c r="D30" s="42" t="s">
        <v>76</v>
      </c>
      <c r="E30" s="42" t="s">
        <v>8</v>
      </c>
      <c r="F30" s="42">
        <v>-7616</v>
      </c>
      <c r="G30" s="43">
        <v>45733</v>
      </c>
    </row>
    <row r="31" spans="1:7" x14ac:dyDescent="0.25">
      <c r="A31" s="40">
        <v>27</v>
      </c>
      <c r="B31" s="41" t="s">
        <v>67</v>
      </c>
      <c r="C31" s="42" t="s">
        <v>2</v>
      </c>
      <c r="D31" s="42" t="s">
        <v>76</v>
      </c>
      <c r="E31" s="42" t="s">
        <v>8</v>
      </c>
      <c r="F31" s="42">
        <v>-2952</v>
      </c>
      <c r="G31" s="43">
        <v>45733</v>
      </c>
    </row>
    <row r="32" spans="1:7" x14ac:dyDescent="0.25">
      <c r="A32" s="40">
        <v>28</v>
      </c>
      <c r="B32" s="41" t="s">
        <v>68</v>
      </c>
      <c r="C32" s="42" t="s">
        <v>2</v>
      </c>
      <c r="D32" s="42" t="s">
        <v>76</v>
      </c>
      <c r="E32" s="42" t="s">
        <v>32</v>
      </c>
      <c r="F32" s="42">
        <v>-1454.4</v>
      </c>
      <c r="G32" s="43">
        <v>45734</v>
      </c>
    </row>
    <row r="33" spans="1:7" x14ac:dyDescent="0.25">
      <c r="A33" s="40">
        <v>29</v>
      </c>
      <c r="B33" s="41" t="s">
        <v>69</v>
      </c>
      <c r="C33" s="42" t="s">
        <v>2</v>
      </c>
      <c r="D33" s="42" t="s">
        <v>76</v>
      </c>
      <c r="E33" s="42" t="s">
        <v>33</v>
      </c>
      <c r="F33" s="42">
        <v>-5659.04</v>
      </c>
      <c r="G33" s="43">
        <v>45734</v>
      </c>
    </row>
    <row r="34" spans="1:7" x14ac:dyDescent="0.25">
      <c r="A34" s="40">
        <v>30</v>
      </c>
      <c r="B34" s="41" t="s">
        <v>70</v>
      </c>
      <c r="C34" s="42" t="s">
        <v>2</v>
      </c>
      <c r="D34" s="42" t="s">
        <v>76</v>
      </c>
      <c r="E34" s="42" t="s">
        <v>4</v>
      </c>
      <c r="F34" s="42">
        <v>-2359</v>
      </c>
      <c r="G34" s="43">
        <v>45735</v>
      </c>
    </row>
    <row r="35" spans="1:7" x14ac:dyDescent="0.25">
      <c r="A35" s="40">
        <v>31</v>
      </c>
      <c r="B35" s="41" t="s">
        <v>71</v>
      </c>
      <c r="C35" s="42" t="s">
        <v>2</v>
      </c>
      <c r="D35" s="42" t="s">
        <v>76</v>
      </c>
      <c r="E35" s="42" t="s">
        <v>5</v>
      </c>
      <c r="F35" s="42">
        <v>-7150</v>
      </c>
      <c r="G35" s="43">
        <v>45736</v>
      </c>
    </row>
    <row r="36" spans="1:7" x14ac:dyDescent="0.25">
      <c r="A36" s="40">
        <v>32</v>
      </c>
      <c r="B36" s="41" t="s">
        <v>72</v>
      </c>
      <c r="C36" s="42" t="s">
        <v>2</v>
      </c>
      <c r="D36" s="42" t="s">
        <v>76</v>
      </c>
      <c r="E36" s="42" t="s">
        <v>29</v>
      </c>
      <c r="F36" s="42">
        <v>-7920</v>
      </c>
      <c r="G36" s="43">
        <v>45737</v>
      </c>
    </row>
    <row r="37" spans="1:7" x14ac:dyDescent="0.25">
      <c r="A37" s="40">
        <v>33</v>
      </c>
      <c r="B37" s="41" t="s">
        <v>73</v>
      </c>
      <c r="C37" s="42" t="s">
        <v>2</v>
      </c>
      <c r="D37" s="42" t="s">
        <v>76</v>
      </c>
      <c r="E37" s="42" t="s">
        <v>31</v>
      </c>
      <c r="F37" s="42">
        <v>-7986.75</v>
      </c>
      <c r="G37" s="43">
        <v>45740</v>
      </c>
    </row>
    <row r="38" spans="1:7" x14ac:dyDescent="0.25">
      <c r="A38" s="40">
        <v>34</v>
      </c>
      <c r="B38" s="41" t="s">
        <v>74</v>
      </c>
      <c r="C38" s="42" t="s">
        <v>3</v>
      </c>
      <c r="D38" s="42" t="s">
        <v>76</v>
      </c>
      <c r="E38" s="42" t="s">
        <v>7</v>
      </c>
      <c r="F38" s="42">
        <v>-7700</v>
      </c>
      <c r="G38" s="43">
        <v>45740</v>
      </c>
    </row>
    <row r="39" spans="1:7" s="47" customFormat="1" ht="26.45" customHeight="1" thickBot="1" x14ac:dyDescent="0.25">
      <c r="A39" s="61" t="s">
        <v>0</v>
      </c>
      <c r="B39" s="62"/>
      <c r="C39" s="62"/>
      <c r="D39" s="62"/>
      <c r="E39" s="63"/>
      <c r="F39" s="45">
        <f>SUM(F5:F38)</f>
        <v>-143334.96</v>
      </c>
      <c r="G39" s="46"/>
    </row>
  </sheetData>
  <autoFilter ref="A4:I39" xr:uid="{3B284A6B-02DB-4AC5-8CB7-6E757353B477}"/>
  <sortState xmlns:xlrd2="http://schemas.microsoft.com/office/spreadsheetml/2017/richdata2" ref="A5:I38">
    <sortCondition ref="G5:G38"/>
    <sortCondition ref="E5:E38"/>
  </sortState>
  <mergeCells count="3">
    <mergeCell ref="A1:G1"/>
    <mergeCell ref="A2:G2"/>
    <mergeCell ref="A39:E3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3EC3AD-CD0A-442D-8B14-987F7765B9AD}"/>
</file>

<file path=customXml/itemProps2.xml><?xml version="1.0" encoding="utf-8"?>
<ds:datastoreItem xmlns:ds="http://schemas.openxmlformats.org/officeDocument/2006/customXml" ds:itemID="{E81E0E7A-15B7-4F91-92D3-19C0E31D474F}"/>
</file>

<file path=customXml/itemProps3.xml><?xml version="1.0" encoding="utf-8"?>
<ds:datastoreItem xmlns:ds="http://schemas.openxmlformats.org/officeDocument/2006/customXml" ds:itemID="{85524C24-D9F4-4FCC-A864-8F03C5CD0C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2025-03-18T10:37:54Z</cp:lastPrinted>
  <dcterms:created xsi:type="dcterms:W3CDTF">2024-02-07T18:43:34Z</dcterms:created>
  <dcterms:modified xsi:type="dcterms:W3CDTF">2025-04-11T18:04:22Z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124300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